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הדס EXCEL\"/>
    </mc:Choice>
  </mc:AlternateContent>
  <bookViews>
    <workbookView xWindow="0" yWindow="0" windowWidth="20400" windowHeight="9075"/>
  </bookViews>
  <sheets>
    <sheet name="גיליון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0" i="1" l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D45" i="1" l="1"/>
  <c r="D18" i="1"/>
  <c r="D12" i="1"/>
  <c r="D9" i="1"/>
  <c r="D11" i="1" l="1"/>
  <c r="D7" i="1"/>
  <c r="D6" i="1"/>
  <c r="D51" i="1" s="1"/>
</calcChain>
</file>

<file path=xl/sharedStrings.xml><?xml version="1.0" encoding="utf-8"?>
<sst xmlns="http://schemas.openxmlformats.org/spreadsheetml/2006/main" count="59" uniqueCount="59">
  <si>
    <t>קומה</t>
  </si>
  <si>
    <t>שם בעל הנכס</t>
  </si>
  <si>
    <t xml:space="preserve">מ"ר נטו </t>
  </si>
  <si>
    <t>אורן 1</t>
  </si>
  <si>
    <t xml:space="preserve">מנו + במבוק </t>
  </si>
  <si>
    <t>הראל</t>
  </si>
  <si>
    <t>שפע חניונים ( בנק פועלים)</t>
  </si>
  <si>
    <t>אליאנס חב לבניין</t>
  </si>
  <si>
    <t>רונן קינן</t>
  </si>
  <si>
    <t>מ.מ.ל.ר.</t>
  </si>
  <si>
    <t>מונה נדלן</t>
  </si>
  <si>
    <t>ראם בן ציון</t>
  </si>
  <si>
    <t>תמוז</t>
  </si>
  <si>
    <t>אמיר מנחם</t>
  </si>
  <si>
    <t>יואל גולדברג</t>
  </si>
  <si>
    <t>ואילנט</t>
  </si>
  <si>
    <t>שולון</t>
  </si>
  <si>
    <t xml:space="preserve">אורן </t>
  </si>
  <si>
    <t>הכשרה</t>
  </si>
  <si>
    <t>חמד</t>
  </si>
  <si>
    <t>ענת מסד</t>
  </si>
  <si>
    <t>כפיר נדל"ן</t>
  </si>
  <si>
    <t>יובל שוסהיים</t>
  </si>
  <si>
    <t>רוטנברג</t>
  </si>
  <si>
    <t>ויסאם</t>
  </si>
  <si>
    <t>עאדל עלי</t>
  </si>
  <si>
    <t>שחם אליעד</t>
  </si>
  <si>
    <t>מאזן עלוטי</t>
  </si>
  <si>
    <t>בוריס קורנט</t>
  </si>
  <si>
    <t>גלבוע</t>
  </si>
  <si>
    <t>עדורם</t>
  </si>
  <si>
    <t>טיגרמן דוד</t>
  </si>
  <si>
    <t>רועי גולדשטיין</t>
  </si>
  <si>
    <t>נ.י.סחר</t>
  </si>
  <si>
    <t>השטיח המעופף</t>
  </si>
  <si>
    <t>EMI</t>
  </si>
  <si>
    <t>אור שיא</t>
  </si>
  <si>
    <t>פרונטה</t>
  </si>
  <si>
    <t>הרשקוביץ</t>
  </si>
  <si>
    <t>גולדהמר</t>
  </si>
  <si>
    <t>תירוש</t>
  </si>
  <si>
    <t>שפרבר יצחק</t>
  </si>
  <si>
    <t>שרין סולן</t>
  </si>
  <si>
    <t>קומיסר</t>
  </si>
  <si>
    <t>מאדים</t>
  </si>
  <si>
    <t xml:space="preserve">סה"כ </t>
  </si>
  <si>
    <t>בנין ברוש</t>
  </si>
  <si>
    <t>בנק מזרחי</t>
  </si>
  <si>
    <t>אבני</t>
  </si>
  <si>
    <t>אופיר יהודה נכסים</t>
  </si>
  <si>
    <t xml:space="preserve">C-4,5 </t>
  </si>
  <si>
    <t>כלל</t>
  </si>
  <si>
    <t>ששא</t>
  </si>
  <si>
    <t>R-1940</t>
  </si>
  <si>
    <t>רשימת בעלי מניות</t>
  </si>
  <si>
    <t>אחוז מניות</t>
  </si>
  <si>
    <t xml:space="preserve">השתתפות באסיפת בעלי </t>
  </si>
  <si>
    <t xml:space="preserve">           בניין אורן, אורן 1, ברוש</t>
  </si>
  <si>
    <t>מניות 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</si>
</sst>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charset val="177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20"/>
      <name val="FrankRuehl"/>
      <family val="2"/>
    </font>
    <font>
      <b/>
      <sz val="12"/>
      <name val="Footlight MT Light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0" applyFont="1" applyAlignment="1">
      <alignment horizontal="center"/>
    </xf>
    <xf numFmtId="0" fontId="2" fillId="0" borderId="1" xfId="0" applyFont="1" applyBorder="1"/>
    <xf numFmtId="0" fontId="3" fillId="0" borderId="0" xfId="0" applyFont="1" applyAlignment="1">
      <alignment horizontal="center"/>
    </xf>
    <xf numFmtId="0" fontId="2" fillId="0" borderId="2" xfId="0" applyFont="1" applyBorder="1"/>
    <xf numFmtId="0" fontId="1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9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rightToLeft="1" tabSelected="1" workbookViewId="0">
      <selection activeCell="F5" sqref="F5"/>
    </sheetView>
  </sheetViews>
  <sheetFormatPr defaultRowHeight="15" x14ac:dyDescent="0.2"/>
  <cols>
    <col min="1" max="1" width="9" style="1"/>
    <col min="2" max="2" width="5" style="1" customWidth="1"/>
    <col min="3" max="3" width="22.75" style="1" customWidth="1"/>
    <col min="4" max="4" width="9" style="1"/>
    <col min="5" max="5" width="8.625" style="1" customWidth="1"/>
    <col min="6" max="6" width="21" style="1" customWidth="1"/>
    <col min="7" max="258" width="9" style="1"/>
    <col min="259" max="259" width="25.125" style="1" bestFit="1" customWidth="1"/>
    <col min="260" max="260" width="9" style="1"/>
    <col min="261" max="261" width="15.625" style="1" customWidth="1"/>
    <col min="262" max="514" width="9" style="1"/>
    <col min="515" max="515" width="25.125" style="1" bestFit="1" customWidth="1"/>
    <col min="516" max="516" width="9" style="1"/>
    <col min="517" max="517" width="15.625" style="1" customWidth="1"/>
    <col min="518" max="770" width="9" style="1"/>
    <col min="771" max="771" width="25.125" style="1" bestFit="1" customWidth="1"/>
    <col min="772" max="772" width="9" style="1"/>
    <col min="773" max="773" width="15.625" style="1" customWidth="1"/>
    <col min="774" max="1026" width="9" style="1"/>
    <col min="1027" max="1027" width="25.125" style="1" bestFit="1" customWidth="1"/>
    <col min="1028" max="1028" width="9" style="1"/>
    <col min="1029" max="1029" width="15.625" style="1" customWidth="1"/>
    <col min="1030" max="1282" width="9" style="1"/>
    <col min="1283" max="1283" width="25.125" style="1" bestFit="1" customWidth="1"/>
    <col min="1284" max="1284" width="9" style="1"/>
    <col min="1285" max="1285" width="15.625" style="1" customWidth="1"/>
    <col min="1286" max="1538" width="9" style="1"/>
    <col min="1539" max="1539" width="25.125" style="1" bestFit="1" customWidth="1"/>
    <col min="1540" max="1540" width="9" style="1"/>
    <col min="1541" max="1541" width="15.625" style="1" customWidth="1"/>
    <col min="1542" max="1794" width="9" style="1"/>
    <col min="1795" max="1795" width="25.125" style="1" bestFit="1" customWidth="1"/>
    <col min="1796" max="1796" width="9" style="1"/>
    <col min="1797" max="1797" width="15.625" style="1" customWidth="1"/>
    <col min="1798" max="2050" width="9" style="1"/>
    <col min="2051" max="2051" width="25.125" style="1" bestFit="1" customWidth="1"/>
    <col min="2052" max="2052" width="9" style="1"/>
    <col min="2053" max="2053" width="15.625" style="1" customWidth="1"/>
    <col min="2054" max="2306" width="9" style="1"/>
    <col min="2307" max="2307" width="25.125" style="1" bestFit="1" customWidth="1"/>
    <col min="2308" max="2308" width="9" style="1"/>
    <col min="2309" max="2309" width="15.625" style="1" customWidth="1"/>
    <col min="2310" max="2562" width="9" style="1"/>
    <col min="2563" max="2563" width="25.125" style="1" bestFit="1" customWidth="1"/>
    <col min="2564" max="2564" width="9" style="1"/>
    <col min="2565" max="2565" width="15.625" style="1" customWidth="1"/>
    <col min="2566" max="2818" width="9" style="1"/>
    <col min="2819" max="2819" width="25.125" style="1" bestFit="1" customWidth="1"/>
    <col min="2820" max="2820" width="9" style="1"/>
    <col min="2821" max="2821" width="15.625" style="1" customWidth="1"/>
    <col min="2822" max="3074" width="9" style="1"/>
    <col min="3075" max="3075" width="25.125" style="1" bestFit="1" customWidth="1"/>
    <col min="3076" max="3076" width="9" style="1"/>
    <col min="3077" max="3077" width="15.625" style="1" customWidth="1"/>
    <col min="3078" max="3330" width="9" style="1"/>
    <col min="3331" max="3331" width="25.125" style="1" bestFit="1" customWidth="1"/>
    <col min="3332" max="3332" width="9" style="1"/>
    <col min="3333" max="3333" width="15.625" style="1" customWidth="1"/>
    <col min="3334" max="3586" width="9" style="1"/>
    <col min="3587" max="3587" width="25.125" style="1" bestFit="1" customWidth="1"/>
    <col min="3588" max="3588" width="9" style="1"/>
    <col min="3589" max="3589" width="15.625" style="1" customWidth="1"/>
    <col min="3590" max="3842" width="9" style="1"/>
    <col min="3843" max="3843" width="25.125" style="1" bestFit="1" customWidth="1"/>
    <col min="3844" max="3844" width="9" style="1"/>
    <col min="3845" max="3845" width="15.625" style="1" customWidth="1"/>
    <col min="3846" max="4098" width="9" style="1"/>
    <col min="4099" max="4099" width="25.125" style="1" bestFit="1" customWidth="1"/>
    <col min="4100" max="4100" width="9" style="1"/>
    <col min="4101" max="4101" width="15.625" style="1" customWidth="1"/>
    <col min="4102" max="4354" width="9" style="1"/>
    <col min="4355" max="4355" width="25.125" style="1" bestFit="1" customWidth="1"/>
    <col min="4356" max="4356" width="9" style="1"/>
    <col min="4357" max="4357" width="15.625" style="1" customWidth="1"/>
    <col min="4358" max="4610" width="9" style="1"/>
    <col min="4611" max="4611" width="25.125" style="1" bestFit="1" customWidth="1"/>
    <col min="4612" max="4612" width="9" style="1"/>
    <col min="4613" max="4613" width="15.625" style="1" customWidth="1"/>
    <col min="4614" max="4866" width="9" style="1"/>
    <col min="4867" max="4867" width="25.125" style="1" bestFit="1" customWidth="1"/>
    <col min="4868" max="4868" width="9" style="1"/>
    <col min="4869" max="4869" width="15.625" style="1" customWidth="1"/>
    <col min="4870" max="5122" width="9" style="1"/>
    <col min="5123" max="5123" width="25.125" style="1" bestFit="1" customWidth="1"/>
    <col min="5124" max="5124" width="9" style="1"/>
    <col min="5125" max="5125" width="15.625" style="1" customWidth="1"/>
    <col min="5126" max="5378" width="9" style="1"/>
    <col min="5379" max="5379" width="25.125" style="1" bestFit="1" customWidth="1"/>
    <col min="5380" max="5380" width="9" style="1"/>
    <col min="5381" max="5381" width="15.625" style="1" customWidth="1"/>
    <col min="5382" max="5634" width="9" style="1"/>
    <col min="5635" max="5635" width="25.125" style="1" bestFit="1" customWidth="1"/>
    <col min="5636" max="5636" width="9" style="1"/>
    <col min="5637" max="5637" width="15.625" style="1" customWidth="1"/>
    <col min="5638" max="5890" width="9" style="1"/>
    <col min="5891" max="5891" width="25.125" style="1" bestFit="1" customWidth="1"/>
    <col min="5892" max="5892" width="9" style="1"/>
    <col min="5893" max="5893" width="15.625" style="1" customWidth="1"/>
    <col min="5894" max="6146" width="9" style="1"/>
    <col min="6147" max="6147" width="25.125" style="1" bestFit="1" customWidth="1"/>
    <col min="6148" max="6148" width="9" style="1"/>
    <col min="6149" max="6149" width="15.625" style="1" customWidth="1"/>
    <col min="6150" max="6402" width="9" style="1"/>
    <col min="6403" max="6403" width="25.125" style="1" bestFit="1" customWidth="1"/>
    <col min="6404" max="6404" width="9" style="1"/>
    <col min="6405" max="6405" width="15.625" style="1" customWidth="1"/>
    <col min="6406" max="6658" width="9" style="1"/>
    <col min="6659" max="6659" width="25.125" style="1" bestFit="1" customWidth="1"/>
    <col min="6660" max="6660" width="9" style="1"/>
    <col min="6661" max="6661" width="15.625" style="1" customWidth="1"/>
    <col min="6662" max="6914" width="9" style="1"/>
    <col min="6915" max="6915" width="25.125" style="1" bestFit="1" customWidth="1"/>
    <col min="6916" max="6916" width="9" style="1"/>
    <col min="6917" max="6917" width="15.625" style="1" customWidth="1"/>
    <col min="6918" max="7170" width="9" style="1"/>
    <col min="7171" max="7171" width="25.125" style="1" bestFit="1" customWidth="1"/>
    <col min="7172" max="7172" width="9" style="1"/>
    <col min="7173" max="7173" width="15.625" style="1" customWidth="1"/>
    <col min="7174" max="7426" width="9" style="1"/>
    <col min="7427" max="7427" width="25.125" style="1" bestFit="1" customWidth="1"/>
    <col min="7428" max="7428" width="9" style="1"/>
    <col min="7429" max="7429" width="15.625" style="1" customWidth="1"/>
    <col min="7430" max="7682" width="9" style="1"/>
    <col min="7683" max="7683" width="25.125" style="1" bestFit="1" customWidth="1"/>
    <col min="7684" max="7684" width="9" style="1"/>
    <col min="7685" max="7685" width="15.625" style="1" customWidth="1"/>
    <col min="7686" max="7938" width="9" style="1"/>
    <col min="7939" max="7939" width="25.125" style="1" bestFit="1" customWidth="1"/>
    <col min="7940" max="7940" width="9" style="1"/>
    <col min="7941" max="7941" width="15.625" style="1" customWidth="1"/>
    <col min="7942" max="8194" width="9" style="1"/>
    <col min="8195" max="8195" width="25.125" style="1" bestFit="1" customWidth="1"/>
    <col min="8196" max="8196" width="9" style="1"/>
    <col min="8197" max="8197" width="15.625" style="1" customWidth="1"/>
    <col min="8198" max="8450" width="9" style="1"/>
    <col min="8451" max="8451" width="25.125" style="1" bestFit="1" customWidth="1"/>
    <col min="8452" max="8452" width="9" style="1"/>
    <col min="8453" max="8453" width="15.625" style="1" customWidth="1"/>
    <col min="8454" max="8706" width="9" style="1"/>
    <col min="8707" max="8707" width="25.125" style="1" bestFit="1" customWidth="1"/>
    <col min="8708" max="8708" width="9" style="1"/>
    <col min="8709" max="8709" width="15.625" style="1" customWidth="1"/>
    <col min="8710" max="8962" width="9" style="1"/>
    <col min="8963" max="8963" width="25.125" style="1" bestFit="1" customWidth="1"/>
    <col min="8964" max="8964" width="9" style="1"/>
    <col min="8965" max="8965" width="15.625" style="1" customWidth="1"/>
    <col min="8966" max="9218" width="9" style="1"/>
    <col min="9219" max="9219" width="25.125" style="1" bestFit="1" customWidth="1"/>
    <col min="9220" max="9220" width="9" style="1"/>
    <col min="9221" max="9221" width="15.625" style="1" customWidth="1"/>
    <col min="9222" max="9474" width="9" style="1"/>
    <col min="9475" max="9475" width="25.125" style="1" bestFit="1" customWidth="1"/>
    <col min="9476" max="9476" width="9" style="1"/>
    <col min="9477" max="9477" width="15.625" style="1" customWidth="1"/>
    <col min="9478" max="9730" width="9" style="1"/>
    <col min="9731" max="9731" width="25.125" style="1" bestFit="1" customWidth="1"/>
    <col min="9732" max="9732" width="9" style="1"/>
    <col min="9733" max="9733" width="15.625" style="1" customWidth="1"/>
    <col min="9734" max="9986" width="9" style="1"/>
    <col min="9987" max="9987" width="25.125" style="1" bestFit="1" customWidth="1"/>
    <col min="9988" max="9988" width="9" style="1"/>
    <col min="9989" max="9989" width="15.625" style="1" customWidth="1"/>
    <col min="9990" max="10242" width="9" style="1"/>
    <col min="10243" max="10243" width="25.125" style="1" bestFit="1" customWidth="1"/>
    <col min="10244" max="10244" width="9" style="1"/>
    <col min="10245" max="10245" width="15.625" style="1" customWidth="1"/>
    <col min="10246" max="10498" width="9" style="1"/>
    <col min="10499" max="10499" width="25.125" style="1" bestFit="1" customWidth="1"/>
    <col min="10500" max="10500" width="9" style="1"/>
    <col min="10501" max="10501" width="15.625" style="1" customWidth="1"/>
    <col min="10502" max="10754" width="9" style="1"/>
    <col min="10755" max="10755" width="25.125" style="1" bestFit="1" customWidth="1"/>
    <col min="10756" max="10756" width="9" style="1"/>
    <col min="10757" max="10757" width="15.625" style="1" customWidth="1"/>
    <col min="10758" max="11010" width="9" style="1"/>
    <col min="11011" max="11011" width="25.125" style="1" bestFit="1" customWidth="1"/>
    <col min="11012" max="11012" width="9" style="1"/>
    <col min="11013" max="11013" width="15.625" style="1" customWidth="1"/>
    <col min="11014" max="11266" width="9" style="1"/>
    <col min="11267" max="11267" width="25.125" style="1" bestFit="1" customWidth="1"/>
    <col min="11268" max="11268" width="9" style="1"/>
    <col min="11269" max="11269" width="15.625" style="1" customWidth="1"/>
    <col min="11270" max="11522" width="9" style="1"/>
    <col min="11523" max="11523" width="25.125" style="1" bestFit="1" customWidth="1"/>
    <col min="11524" max="11524" width="9" style="1"/>
    <col min="11525" max="11525" width="15.625" style="1" customWidth="1"/>
    <col min="11526" max="11778" width="9" style="1"/>
    <col min="11779" max="11779" width="25.125" style="1" bestFit="1" customWidth="1"/>
    <col min="11780" max="11780" width="9" style="1"/>
    <col min="11781" max="11781" width="15.625" style="1" customWidth="1"/>
    <col min="11782" max="12034" width="9" style="1"/>
    <col min="12035" max="12035" width="25.125" style="1" bestFit="1" customWidth="1"/>
    <col min="12036" max="12036" width="9" style="1"/>
    <col min="12037" max="12037" width="15.625" style="1" customWidth="1"/>
    <col min="12038" max="12290" width="9" style="1"/>
    <col min="12291" max="12291" width="25.125" style="1" bestFit="1" customWidth="1"/>
    <col min="12292" max="12292" width="9" style="1"/>
    <col min="12293" max="12293" width="15.625" style="1" customWidth="1"/>
    <col min="12294" max="12546" width="9" style="1"/>
    <col min="12547" max="12547" width="25.125" style="1" bestFit="1" customWidth="1"/>
    <col min="12548" max="12548" width="9" style="1"/>
    <col min="12549" max="12549" width="15.625" style="1" customWidth="1"/>
    <col min="12550" max="12802" width="9" style="1"/>
    <col min="12803" max="12803" width="25.125" style="1" bestFit="1" customWidth="1"/>
    <col min="12804" max="12804" width="9" style="1"/>
    <col min="12805" max="12805" width="15.625" style="1" customWidth="1"/>
    <col min="12806" max="13058" width="9" style="1"/>
    <col min="13059" max="13059" width="25.125" style="1" bestFit="1" customWidth="1"/>
    <col min="13060" max="13060" width="9" style="1"/>
    <col min="13061" max="13061" width="15.625" style="1" customWidth="1"/>
    <col min="13062" max="13314" width="9" style="1"/>
    <col min="13315" max="13315" width="25.125" style="1" bestFit="1" customWidth="1"/>
    <col min="13316" max="13316" width="9" style="1"/>
    <col min="13317" max="13317" width="15.625" style="1" customWidth="1"/>
    <col min="13318" max="13570" width="9" style="1"/>
    <col min="13571" max="13571" width="25.125" style="1" bestFit="1" customWidth="1"/>
    <col min="13572" max="13572" width="9" style="1"/>
    <col min="13573" max="13573" width="15.625" style="1" customWidth="1"/>
    <col min="13574" max="13826" width="9" style="1"/>
    <col min="13827" max="13827" width="25.125" style="1" bestFit="1" customWidth="1"/>
    <col min="13828" max="13828" width="9" style="1"/>
    <col min="13829" max="13829" width="15.625" style="1" customWidth="1"/>
    <col min="13830" max="14082" width="9" style="1"/>
    <col min="14083" max="14083" width="25.125" style="1" bestFit="1" customWidth="1"/>
    <col min="14084" max="14084" width="9" style="1"/>
    <col min="14085" max="14085" width="15.625" style="1" customWidth="1"/>
    <col min="14086" max="14338" width="9" style="1"/>
    <col min="14339" max="14339" width="25.125" style="1" bestFit="1" customWidth="1"/>
    <col min="14340" max="14340" width="9" style="1"/>
    <col min="14341" max="14341" width="15.625" style="1" customWidth="1"/>
    <col min="14342" max="14594" width="9" style="1"/>
    <col min="14595" max="14595" width="25.125" style="1" bestFit="1" customWidth="1"/>
    <col min="14596" max="14596" width="9" style="1"/>
    <col min="14597" max="14597" width="15.625" style="1" customWidth="1"/>
    <col min="14598" max="14850" width="9" style="1"/>
    <col min="14851" max="14851" width="25.125" style="1" bestFit="1" customWidth="1"/>
    <col min="14852" max="14852" width="9" style="1"/>
    <col min="14853" max="14853" width="15.625" style="1" customWidth="1"/>
    <col min="14854" max="15106" width="9" style="1"/>
    <col min="15107" max="15107" width="25.125" style="1" bestFit="1" customWidth="1"/>
    <col min="15108" max="15108" width="9" style="1"/>
    <col min="15109" max="15109" width="15.625" style="1" customWidth="1"/>
    <col min="15110" max="15362" width="9" style="1"/>
    <col min="15363" max="15363" width="25.125" style="1" bestFit="1" customWidth="1"/>
    <col min="15364" max="15364" width="9" style="1"/>
    <col min="15365" max="15365" width="15.625" style="1" customWidth="1"/>
    <col min="15366" max="15618" width="9" style="1"/>
    <col min="15619" max="15619" width="25.125" style="1" bestFit="1" customWidth="1"/>
    <col min="15620" max="15620" width="9" style="1"/>
    <col min="15621" max="15621" width="15.625" style="1" customWidth="1"/>
    <col min="15622" max="15874" width="9" style="1"/>
    <col min="15875" max="15875" width="25.125" style="1" bestFit="1" customWidth="1"/>
    <col min="15876" max="15876" width="9" style="1"/>
    <col min="15877" max="15877" width="15.625" style="1" customWidth="1"/>
    <col min="15878" max="16130" width="9" style="1"/>
    <col min="16131" max="16131" width="25.125" style="1" bestFit="1" customWidth="1"/>
    <col min="16132" max="16132" width="9" style="1"/>
    <col min="16133" max="16133" width="15.625" style="1" customWidth="1"/>
    <col min="16134" max="16384" width="9" style="1"/>
  </cols>
  <sheetData>
    <row r="1" spans="1:6" x14ac:dyDescent="0.2">
      <c r="B1" s="5" t="s">
        <v>54</v>
      </c>
      <c r="C1" s="5"/>
      <c r="D1" s="5"/>
      <c r="E1" s="5"/>
      <c r="F1" s="5"/>
    </row>
    <row r="2" spans="1:6" x14ac:dyDescent="0.2">
      <c r="B2" s="5"/>
      <c r="C2" s="5"/>
      <c r="D2" s="5"/>
      <c r="E2" s="5"/>
      <c r="F2" s="5"/>
    </row>
    <row r="3" spans="1:6" ht="26.25" thickBot="1" x14ac:dyDescent="0.4">
      <c r="A3" s="1" t="s">
        <v>53</v>
      </c>
      <c r="B3" s="3"/>
      <c r="C3" s="5" t="s">
        <v>57</v>
      </c>
      <c r="D3" s="5"/>
      <c r="E3" s="5"/>
      <c r="F3" s="3"/>
    </row>
    <row r="4" spans="1:6" ht="33.75" customHeight="1" x14ac:dyDescent="0.25">
      <c r="A4" s="8"/>
      <c r="B4" s="9" t="s">
        <v>0</v>
      </c>
      <c r="C4" s="9" t="s">
        <v>1</v>
      </c>
      <c r="D4" s="9" t="s">
        <v>2</v>
      </c>
      <c r="E4" s="9" t="s">
        <v>55</v>
      </c>
      <c r="F4" s="10" t="s">
        <v>56</v>
      </c>
    </row>
    <row r="5" spans="1:6" ht="18.75" customHeight="1" thickBot="1" x14ac:dyDescent="0.3">
      <c r="A5" s="11"/>
      <c r="B5" s="12"/>
      <c r="C5" s="12"/>
      <c r="D5" s="12"/>
      <c r="E5" s="12"/>
      <c r="F5" s="13" t="s">
        <v>58</v>
      </c>
    </row>
    <row r="6" spans="1:6" ht="15.75" x14ac:dyDescent="0.25">
      <c r="A6" s="6" t="s">
        <v>3</v>
      </c>
      <c r="B6" s="7">
        <v>0</v>
      </c>
      <c r="C6" s="7" t="s">
        <v>4</v>
      </c>
      <c r="D6" s="7">
        <f>187.5+90+1483.9</f>
        <v>1761.4</v>
      </c>
      <c r="E6" s="7">
        <f>D6/D51*100</f>
        <v>8.8963819494460843</v>
      </c>
      <c r="F6" s="7"/>
    </row>
    <row r="7" spans="1:6" x14ac:dyDescent="0.2">
      <c r="A7" s="2"/>
      <c r="B7" s="2">
        <v>0</v>
      </c>
      <c r="C7" s="2" t="s">
        <v>5</v>
      </c>
      <c r="D7" s="2">
        <f>500+568</f>
        <v>1068</v>
      </c>
      <c r="E7" s="7">
        <f>D7/D51*100</f>
        <v>5.3941954820077314</v>
      </c>
      <c r="F7" s="2"/>
    </row>
    <row r="8" spans="1:6" x14ac:dyDescent="0.2">
      <c r="A8" s="2"/>
      <c r="B8" s="2">
        <v>0</v>
      </c>
      <c r="C8" s="2" t="s">
        <v>6</v>
      </c>
      <c r="D8" s="2">
        <v>852</v>
      </c>
      <c r="E8" s="7">
        <f>D8/D51*100</f>
        <v>4.3032345980061679</v>
      </c>
      <c r="F8" s="2"/>
    </row>
    <row r="9" spans="1:6" x14ac:dyDescent="0.2">
      <c r="A9" s="2"/>
      <c r="B9" s="2">
        <v>0</v>
      </c>
      <c r="C9" s="2" t="s">
        <v>7</v>
      </c>
      <c r="D9" s="2">
        <f>440.4+65+1165.9</f>
        <v>1671.3000000000002</v>
      </c>
      <c r="E9" s="7">
        <f>D9/D51*100</f>
        <v>8.4413098399621003</v>
      </c>
      <c r="F9" s="2"/>
    </row>
    <row r="10" spans="1:6" x14ac:dyDescent="0.2">
      <c r="A10" s="2"/>
      <c r="B10" s="2">
        <v>1</v>
      </c>
      <c r="C10" s="2" t="s">
        <v>8</v>
      </c>
      <c r="D10" s="2">
        <v>95.7</v>
      </c>
      <c r="E10" s="7">
        <f>D10/D51*100</f>
        <v>0.4833562805506928</v>
      </c>
      <c r="F10" s="2"/>
    </row>
    <row r="11" spans="1:6" x14ac:dyDescent="0.2">
      <c r="A11" s="2"/>
      <c r="B11" s="2">
        <v>1</v>
      </c>
      <c r="C11" s="2" t="s">
        <v>9</v>
      </c>
      <c r="D11" s="2">
        <f>494+590.38</f>
        <v>1084.3800000000001</v>
      </c>
      <c r="E11" s="7">
        <f>D11/D51*100</f>
        <v>5.4769266823778509</v>
      </c>
      <c r="F11" s="2"/>
    </row>
    <row r="12" spans="1:6" x14ac:dyDescent="0.2">
      <c r="A12" s="2"/>
      <c r="B12" s="2">
        <v>1</v>
      </c>
      <c r="C12" s="2" t="s">
        <v>10</v>
      </c>
      <c r="D12" s="2">
        <f>97+97.6</f>
        <v>194.6</v>
      </c>
      <c r="E12" s="7">
        <f>D12/D51*100</f>
        <v>0.98287494456807534</v>
      </c>
      <c r="F12" s="2"/>
    </row>
    <row r="13" spans="1:6" x14ac:dyDescent="0.2">
      <c r="A13" s="2"/>
      <c r="B13" s="2">
        <v>1</v>
      </c>
      <c r="C13" s="2" t="s">
        <v>11</v>
      </c>
      <c r="D13" s="2">
        <v>80.400000000000006</v>
      </c>
      <c r="E13" s="7">
        <f>D13/D51*100</f>
        <v>0.40607988460058203</v>
      </c>
      <c r="F13" s="2"/>
    </row>
    <row r="14" spans="1:6" x14ac:dyDescent="0.2">
      <c r="A14" s="2"/>
      <c r="B14" s="2">
        <v>1</v>
      </c>
      <c r="C14" s="2" t="s">
        <v>12</v>
      </c>
      <c r="D14" s="2">
        <v>133.69999999999999</v>
      </c>
      <c r="E14" s="7">
        <f>D14/D51*100</f>
        <v>0.67528458421763449</v>
      </c>
      <c r="F14" s="2"/>
    </row>
    <row r="15" spans="1:6" x14ac:dyDescent="0.2">
      <c r="A15" s="2"/>
      <c r="B15" s="2">
        <v>1</v>
      </c>
      <c r="C15" s="2" t="s">
        <v>13</v>
      </c>
      <c r="D15" s="2">
        <v>121.4</v>
      </c>
      <c r="E15" s="7">
        <f>D15/D51*100</f>
        <v>0.61316042276754557</v>
      </c>
      <c r="F15" s="2"/>
    </row>
    <row r="16" spans="1:6" x14ac:dyDescent="0.2">
      <c r="A16" s="2"/>
      <c r="B16" s="2">
        <v>2</v>
      </c>
      <c r="C16" s="2" t="s">
        <v>14</v>
      </c>
      <c r="D16" s="2">
        <v>120</v>
      </c>
      <c r="E16" s="7">
        <f>D16/D51*100</f>
        <v>0.60608938000086876</v>
      </c>
      <c r="F16" s="2"/>
    </row>
    <row r="17" spans="1:6" x14ac:dyDescent="0.2">
      <c r="A17" s="2"/>
      <c r="B17" s="2">
        <v>2</v>
      </c>
      <c r="C17" s="2" t="s">
        <v>15</v>
      </c>
      <c r="D17" s="2">
        <v>611.70000000000005</v>
      </c>
      <c r="E17" s="7">
        <f>D17/D51*100</f>
        <v>3.0895406145544286</v>
      </c>
      <c r="F17" s="2"/>
    </row>
    <row r="18" spans="1:6" x14ac:dyDescent="0.2">
      <c r="A18" s="2"/>
      <c r="B18" s="2">
        <v>4</v>
      </c>
      <c r="C18" s="2" t="s">
        <v>16</v>
      </c>
      <c r="D18" s="2">
        <f>170.8+1918.71</f>
        <v>2089.5100000000002</v>
      </c>
      <c r="E18" s="7">
        <f>D18/D51*100</f>
        <v>10.553581836713461</v>
      </c>
      <c r="F18" s="2"/>
    </row>
    <row r="19" spans="1:6" ht="15.75" x14ac:dyDescent="0.25">
      <c r="A19" s="4" t="s">
        <v>17</v>
      </c>
      <c r="B19" s="2">
        <v>0</v>
      </c>
      <c r="C19" s="2" t="s">
        <v>18</v>
      </c>
      <c r="D19" s="2">
        <v>542.70000000000005</v>
      </c>
      <c r="E19" s="7">
        <f>D19/D51*100</f>
        <v>2.7410392210539292</v>
      </c>
      <c r="F19" s="2"/>
    </row>
    <row r="20" spans="1:6" x14ac:dyDescent="0.2">
      <c r="A20" s="2"/>
      <c r="B20" s="2">
        <v>1</v>
      </c>
      <c r="C20" s="2" t="s">
        <v>19</v>
      </c>
      <c r="D20" s="2">
        <v>324.3</v>
      </c>
      <c r="E20" s="7">
        <f>D20/D51*100</f>
        <v>1.6379565494523476</v>
      </c>
      <c r="F20" s="2"/>
    </row>
    <row r="21" spans="1:6" x14ac:dyDescent="0.2">
      <c r="A21" s="2"/>
      <c r="B21" s="2">
        <v>1</v>
      </c>
      <c r="C21" s="2" t="s">
        <v>20</v>
      </c>
      <c r="D21" s="2">
        <v>32.5</v>
      </c>
      <c r="E21" s="7">
        <f>D21/D51*100</f>
        <v>0.16414920708356862</v>
      </c>
      <c r="F21" s="2"/>
    </row>
    <row r="22" spans="1:6" x14ac:dyDescent="0.2">
      <c r="A22" s="2"/>
      <c r="B22" s="2">
        <v>1</v>
      </c>
      <c r="C22" s="2" t="s">
        <v>21</v>
      </c>
      <c r="D22" s="2">
        <v>132</v>
      </c>
      <c r="E22" s="7">
        <f>D22/D51*100</f>
        <v>0.66669831800095558</v>
      </c>
      <c r="F22" s="2"/>
    </row>
    <row r="23" spans="1:6" x14ac:dyDescent="0.2">
      <c r="A23" s="2"/>
      <c r="B23" s="2">
        <v>2</v>
      </c>
      <c r="C23" s="2" t="s">
        <v>22</v>
      </c>
      <c r="D23" s="2">
        <v>96</v>
      </c>
      <c r="E23" s="7">
        <f>D23/D51*100</f>
        <v>0.4848715040006949</v>
      </c>
      <c r="F23" s="2"/>
    </row>
    <row r="24" spans="1:6" x14ac:dyDescent="0.2">
      <c r="A24" s="2"/>
      <c r="B24" s="2">
        <v>2</v>
      </c>
      <c r="C24" s="2" t="s">
        <v>23</v>
      </c>
      <c r="D24" s="2">
        <v>108</v>
      </c>
      <c r="E24" s="7">
        <f>D24/D51*100</f>
        <v>0.54548044200078183</v>
      </c>
      <c r="F24" s="2"/>
    </row>
    <row r="25" spans="1:6" x14ac:dyDescent="0.2">
      <c r="A25" s="2"/>
      <c r="B25" s="2">
        <v>2</v>
      </c>
      <c r="C25" s="2" t="s">
        <v>24</v>
      </c>
      <c r="D25" s="2">
        <v>61.8</v>
      </c>
      <c r="E25" s="7">
        <f>D25/D51*100</f>
        <v>0.31213603070044738</v>
      </c>
      <c r="F25" s="2"/>
    </row>
    <row r="26" spans="1:6" x14ac:dyDescent="0.2">
      <c r="A26" s="2"/>
      <c r="B26" s="2">
        <v>2</v>
      </c>
      <c r="C26" s="2" t="s">
        <v>25</v>
      </c>
      <c r="D26" s="2">
        <v>62.6</v>
      </c>
      <c r="E26" s="7">
        <f>D26/D51*100</f>
        <v>0.31617662656711987</v>
      </c>
      <c r="F26" s="2"/>
    </row>
    <row r="27" spans="1:6" x14ac:dyDescent="0.2">
      <c r="A27" s="2"/>
      <c r="B27" s="2">
        <v>2</v>
      </c>
      <c r="C27" s="2" t="s">
        <v>26</v>
      </c>
      <c r="D27" s="2">
        <v>116</v>
      </c>
      <c r="E27" s="7">
        <f>D27/D51*100</f>
        <v>0.58588640066750641</v>
      </c>
      <c r="F27" s="2"/>
    </row>
    <row r="28" spans="1:6" x14ac:dyDescent="0.2">
      <c r="A28" s="2"/>
      <c r="B28" s="2">
        <v>2</v>
      </c>
      <c r="C28" s="2" t="s">
        <v>27</v>
      </c>
      <c r="D28" s="2">
        <v>196</v>
      </c>
      <c r="E28" s="7">
        <f>D28/D51*100</f>
        <v>0.98994598733475225</v>
      </c>
      <c r="F28" s="2"/>
    </row>
    <row r="29" spans="1:6" x14ac:dyDescent="0.2">
      <c r="A29" s="2"/>
      <c r="B29" s="2">
        <v>2</v>
      </c>
      <c r="C29" s="2" t="s">
        <v>28</v>
      </c>
      <c r="D29" s="2">
        <v>80.2</v>
      </c>
      <c r="E29" s="7">
        <f>D29/D51*100</f>
        <v>0.40506973563391396</v>
      </c>
      <c r="F29" s="2"/>
    </row>
    <row r="30" spans="1:6" x14ac:dyDescent="0.2">
      <c r="A30" s="2"/>
      <c r="B30" s="2">
        <v>2</v>
      </c>
      <c r="C30" s="2" t="s">
        <v>29</v>
      </c>
      <c r="D30" s="2">
        <v>85.8</v>
      </c>
      <c r="E30" s="7">
        <f>D30/D51*100</f>
        <v>0.43335390670062113</v>
      </c>
      <c r="F30" s="2"/>
    </row>
    <row r="31" spans="1:6" x14ac:dyDescent="0.2">
      <c r="A31" s="2"/>
      <c r="B31" s="2">
        <v>2</v>
      </c>
      <c r="C31" s="2" t="s">
        <v>30</v>
      </c>
      <c r="D31" s="2">
        <v>160</v>
      </c>
      <c r="E31" s="7">
        <f>D31/D51*100</f>
        <v>0.80811917333449157</v>
      </c>
      <c r="F31" s="2"/>
    </row>
    <row r="32" spans="1:6" x14ac:dyDescent="0.2">
      <c r="A32" s="2"/>
      <c r="B32" s="2">
        <v>2</v>
      </c>
      <c r="C32" s="2" t="s">
        <v>31</v>
      </c>
      <c r="D32" s="2">
        <v>100.2</v>
      </c>
      <c r="E32" s="7">
        <f>D32/D51*100</f>
        <v>0.50608463230072531</v>
      </c>
      <c r="F32" s="2"/>
    </row>
    <row r="33" spans="1:6" x14ac:dyDescent="0.2">
      <c r="A33" s="2"/>
      <c r="B33" s="2">
        <v>2</v>
      </c>
      <c r="C33" s="2" t="s">
        <v>32</v>
      </c>
      <c r="D33" s="2">
        <v>75</v>
      </c>
      <c r="E33" s="7">
        <f>D33/D51*100</f>
        <v>0.37880586250054293</v>
      </c>
      <c r="F33" s="2"/>
    </row>
    <row r="34" spans="1:6" x14ac:dyDescent="0.2">
      <c r="A34" s="2"/>
      <c r="B34" s="2">
        <v>3</v>
      </c>
      <c r="C34" s="2" t="s">
        <v>33</v>
      </c>
      <c r="D34" s="2">
        <v>151</v>
      </c>
      <c r="E34" s="7">
        <f>D34/D51*100</f>
        <v>0.76266246983442643</v>
      </c>
      <c r="F34" s="2"/>
    </row>
    <row r="35" spans="1:6" x14ac:dyDescent="0.2">
      <c r="A35" s="2"/>
      <c r="B35" s="2">
        <v>3</v>
      </c>
      <c r="C35" s="2" t="s">
        <v>34</v>
      </c>
      <c r="D35" s="2">
        <v>111.77</v>
      </c>
      <c r="E35" s="7">
        <f>D35/D51*100</f>
        <v>0.56452175002247573</v>
      </c>
      <c r="F35" s="2"/>
    </row>
    <row r="36" spans="1:6" x14ac:dyDescent="0.2">
      <c r="A36" s="2"/>
      <c r="B36" s="2">
        <v>3</v>
      </c>
      <c r="C36" s="2" t="s">
        <v>35</v>
      </c>
      <c r="D36" s="2">
        <v>88</v>
      </c>
      <c r="E36" s="7">
        <f>D36/D51*100</f>
        <v>0.44446554533397037</v>
      </c>
      <c r="F36" s="2"/>
    </row>
    <row r="37" spans="1:6" x14ac:dyDescent="0.2">
      <c r="A37" s="2"/>
      <c r="B37" s="2">
        <v>3</v>
      </c>
      <c r="C37" s="2" t="s">
        <v>36</v>
      </c>
      <c r="D37" s="2">
        <v>710</v>
      </c>
      <c r="E37" s="7">
        <f>D37/D51*100</f>
        <v>3.5860288316718067</v>
      </c>
      <c r="F37" s="2"/>
    </row>
    <row r="38" spans="1:6" x14ac:dyDescent="0.2">
      <c r="A38" s="2"/>
      <c r="B38" s="2">
        <v>3</v>
      </c>
      <c r="C38" s="2" t="s">
        <v>37</v>
      </c>
      <c r="D38" s="2">
        <v>288</v>
      </c>
      <c r="E38" s="7">
        <f>D38/D51*100</f>
        <v>1.4546145120020848</v>
      </c>
      <c r="F38" s="2"/>
    </row>
    <row r="39" spans="1:6" x14ac:dyDescent="0.2">
      <c r="A39" s="2"/>
      <c r="B39" s="2">
        <v>3</v>
      </c>
      <c r="C39" s="2" t="s">
        <v>38</v>
      </c>
      <c r="D39" s="2">
        <v>327</v>
      </c>
      <c r="E39" s="7">
        <f>D39/D51*100</f>
        <v>1.6515935605023673</v>
      </c>
      <c r="F39" s="2"/>
    </row>
    <row r="40" spans="1:6" x14ac:dyDescent="0.2">
      <c r="A40" s="2"/>
      <c r="B40" s="2">
        <v>4</v>
      </c>
      <c r="C40" s="2" t="s">
        <v>39</v>
      </c>
      <c r="D40" s="2">
        <v>242.7</v>
      </c>
      <c r="E40" s="7">
        <f>D40/D51*100</f>
        <v>1.225815771051757</v>
      </c>
      <c r="F40" s="2"/>
    </row>
    <row r="41" spans="1:6" x14ac:dyDescent="0.2">
      <c r="A41" s="2"/>
      <c r="B41" s="2">
        <v>4</v>
      </c>
      <c r="C41" s="2" t="s">
        <v>40</v>
      </c>
      <c r="D41" s="2">
        <v>65</v>
      </c>
      <c r="E41" s="7">
        <f>D41/D51*100</f>
        <v>0.32829841416713723</v>
      </c>
      <c r="F41" s="2"/>
    </row>
    <row r="42" spans="1:6" x14ac:dyDescent="0.2">
      <c r="A42" s="2"/>
      <c r="B42" s="2">
        <v>4</v>
      </c>
      <c r="C42" s="2" t="s">
        <v>41</v>
      </c>
      <c r="D42" s="2">
        <v>120.6</v>
      </c>
      <c r="E42" s="7">
        <f>D42/D51*100</f>
        <v>0.60911982690087296</v>
      </c>
      <c r="F42" s="2"/>
    </row>
    <row r="43" spans="1:6" x14ac:dyDescent="0.2">
      <c r="A43" s="2"/>
      <c r="B43" s="2">
        <v>4</v>
      </c>
      <c r="C43" s="2" t="s">
        <v>42</v>
      </c>
      <c r="D43" s="2">
        <v>120.5</v>
      </c>
      <c r="E43" s="7">
        <f>D43/D51*100</f>
        <v>0.60861475241753893</v>
      </c>
      <c r="F43" s="2"/>
    </row>
    <row r="44" spans="1:6" x14ac:dyDescent="0.2">
      <c r="A44" s="2"/>
      <c r="B44" s="2">
        <v>5</v>
      </c>
      <c r="C44" s="2" t="s">
        <v>43</v>
      </c>
      <c r="D44" s="2">
        <v>262</v>
      </c>
      <c r="E44" s="7">
        <f>D44/D51*100</f>
        <v>1.3232951463352298</v>
      </c>
      <c r="F44" s="2"/>
    </row>
    <row r="45" spans="1:6" x14ac:dyDescent="0.2">
      <c r="A45" s="2"/>
      <c r="B45" s="2">
        <v>5</v>
      </c>
      <c r="C45" s="2" t="s">
        <v>44</v>
      </c>
      <c r="D45" s="2">
        <f>454.6+764</f>
        <v>1218.5999999999999</v>
      </c>
      <c r="E45" s="7">
        <f>D45/D51*100</f>
        <v>6.154837653908821</v>
      </c>
      <c r="F45" s="2"/>
    </row>
    <row r="46" spans="1:6" ht="15.75" x14ac:dyDescent="0.25">
      <c r="A46" s="4" t="s">
        <v>46</v>
      </c>
      <c r="B46" s="2">
        <v>0</v>
      </c>
      <c r="C46" s="2" t="s">
        <v>47</v>
      </c>
      <c r="D46" s="2">
        <v>373</v>
      </c>
      <c r="E46" s="7">
        <f>D46/D51*100</f>
        <v>1.8839278228360334</v>
      </c>
      <c r="F46" s="2"/>
    </row>
    <row r="47" spans="1:6" x14ac:dyDescent="0.2">
      <c r="A47" s="2"/>
      <c r="B47" s="2">
        <v>1</v>
      </c>
      <c r="C47" s="2" t="s">
        <v>48</v>
      </c>
      <c r="D47" s="2">
        <v>389</v>
      </c>
      <c r="E47" s="7">
        <f>D47/D51*100</f>
        <v>1.9647397401694828</v>
      </c>
      <c r="F47" s="2"/>
    </row>
    <row r="48" spans="1:6" x14ac:dyDescent="0.2">
      <c r="A48" s="2"/>
      <c r="B48" s="2">
        <v>1</v>
      </c>
      <c r="C48" s="2" t="s">
        <v>49</v>
      </c>
      <c r="D48" s="2">
        <v>217</v>
      </c>
      <c r="E48" s="7">
        <f>D48/D51*100</f>
        <v>1.0960116288349042</v>
      </c>
      <c r="F48" s="2"/>
    </row>
    <row r="49" spans="1:6" x14ac:dyDescent="0.2">
      <c r="A49" s="2"/>
      <c r="B49" s="2" t="s">
        <v>50</v>
      </c>
      <c r="C49" s="2" t="s">
        <v>51</v>
      </c>
      <c r="D49" s="2">
        <v>2667.7</v>
      </c>
      <c r="E49" s="7">
        <f>D49/D51*100</f>
        <v>13.473871991902644</v>
      </c>
      <c r="F49" s="2"/>
    </row>
    <row r="50" spans="1:6" x14ac:dyDescent="0.2">
      <c r="A50" s="2"/>
      <c r="B50" s="2">
        <v>6</v>
      </c>
      <c r="C50" s="2" t="s">
        <v>52</v>
      </c>
      <c r="D50" s="2">
        <v>390</v>
      </c>
      <c r="E50" s="7">
        <f>D50/D51*100</f>
        <v>1.9697904850028234</v>
      </c>
      <c r="F50" s="2"/>
    </row>
    <row r="51" spans="1:6" ht="15.75" x14ac:dyDescent="0.25">
      <c r="A51" s="2"/>
      <c r="B51" s="4"/>
      <c r="C51" s="4" t="s">
        <v>45</v>
      </c>
      <c r="D51" s="4">
        <f>SUM(D6:D50)</f>
        <v>19799.060000000001</v>
      </c>
      <c r="E51" s="14">
        <v>1</v>
      </c>
      <c r="F51" s="2"/>
    </row>
  </sheetData>
  <mergeCells count="2">
    <mergeCell ref="B1:F2"/>
    <mergeCell ref="C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Ivria</dc:creator>
  <cp:lastModifiedBy>USER</cp:lastModifiedBy>
  <cp:lastPrinted>2022-06-28T07:04:14Z</cp:lastPrinted>
  <dcterms:created xsi:type="dcterms:W3CDTF">2022-06-28T05:43:55Z</dcterms:created>
  <dcterms:modified xsi:type="dcterms:W3CDTF">2022-06-28T07:06:04Z</dcterms:modified>
</cp:coreProperties>
</file>